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<sst xmlns="http://schemas.openxmlformats.org/spreadsheetml/2006/main" count="206" uniqueCount="181">
  <si>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</si>
  <si>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</si>
  <si>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</si>
  <si>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</si>
  <si>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</si>
  <si>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</si>
  <si>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</si>
  <si>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</si>
  <si>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</si>
  <si>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</si>
  <si>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</si>
  <si>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</si>
  <si>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</si>
  <si>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</si>
  <si>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</si>
  <si>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</si>
  <si>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</si>
  <si>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</si>
  <si>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</si>
  <si>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</si>
  <si>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</si>
  <si>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</si>
  <si>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</si>
  <si>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</si>
  <si>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</si>
  <si>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</si>
  <si>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</si>
  <si>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</si>
  <si>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</si>
  <si>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</si>
  <si>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</si>
  <si>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</si>
  <si>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</si>
  <si>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</si>
  <si>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</si>
  <si>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</si>
  <si>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</si>
  <si>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</si>
  <si>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</si>
  <si>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</si>
  <si>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</si>
  <si>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</si>
  <si>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</si>
  <si>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</si>
  <si>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</si>
  <si>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</si>
  <si>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</si>
  <si>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</si>
  <si>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</si>
  <si>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</si>
  <si>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</si>
  <si>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</si>
  <si>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</si>
  <si>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</si>
  <si>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</si>
  <si>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</si>
  <si>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</si>
  <si>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</si>
  <si>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</si>
  <si>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</si>
  <si>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</si>
  <si>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</si>
  <si>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</si>
  <si>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</si>
  <si>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</si>
  <si>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</si>
  <si>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</si>
  <si>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</si>
  <si>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</si>
  <si>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</si>
  <si>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</si>
  <si>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</si>
  <si>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</si>
  <si>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</si>
  <si>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</si>
  <si>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</si>
  <si>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</si>
  <si>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</si>
  <si>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</si>
  <si>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</si>
  <si>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</si>
  <si>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</si>
  <si>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</si>
  <si>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</si>
  <si>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</si>
  <si>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</si>
  <si>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</si>
  <si>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</si>
  <si>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</si>
  <si>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</si>
  <si>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</si>
  <si>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</si>
  <si>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</si>
  <si>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</si>
  <si>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</si>
  <si>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</si>
  <si>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</si>
  <si>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</si>
  <si>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</si>
  <si>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</si>
  <si>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</si>
  <si>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</si>
  <si>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</si>
  <si>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</si>
  <si>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</si>
  <si>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</si>
  <si>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</si>
  <si>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</si>
  <si>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</si>
  <si>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</si>
  <si>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</si>
  <si>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</si>
  <si>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</si>
  <si>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</si>
  <si>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</si>
  <si>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</si>
  <si>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</si>
  <si>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</si>
  <si>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</si>
  <si>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</si>
  <si>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</si>
  <si>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</si>
  <si>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</si>
  <si>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</si>
  <si>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</si>
  <si>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</si>
  <si>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</si>
  <si>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</si>
  <si>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</si>
  <si>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</si>
  <si>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</si>
  <si>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</si>
  <si>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</si>
  <si>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</si>
  <si>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</si>
  <si>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</si>
  <si>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</si>
  <si>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</si>
  <si>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</si>
  <si>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</si>
  <si>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</si>
  <si>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</si>
  <si>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</si>
  <si>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</si>
  <si>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</si>
  <si>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</si>
  <si>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</si>
  <si>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</si>
  <si>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</si>
  <si>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</si>
  <si>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</si>
  <si>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</si>
  <si>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</si>
  <si>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</si>
  <si>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</si>
  <si>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</si>
  <si>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</si>
  <si>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</si>
  <si>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</si>
  <si>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</si>
  <si>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</si>
  <si>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</si>
  <si>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</si>
  <si>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</si>
  <si>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</si>
  <si>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</si>
  <si>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</si>
  <si>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</si>
  <si>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</si>
  <si>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</si>
  <si>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</si>
  <si>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</si>
  <si>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>Жмурко Е.В.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</si>
  <si>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</si>
  <si>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</si>
  <si>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</si>
  <si>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</si>
  <si>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</si>
  <si>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</si>
  <si>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r>
      <t xml:space="preserve">Кассовый план на июль  месяц </t>
    </r>
    <r>
      <rPr>
        <sz val="12"/>
        <rFont val="Times New Roman"/>
        <family val="1"/>
      </rPr>
      <t>(текущий)</t>
    </r>
  </si>
  <si>
    <r>
      <t xml:space="preserve">Фактическое исполнение 
на 01.08.2014
</t>
    </r>
    <r>
      <rPr>
        <sz val="12"/>
        <rFont val="Times New Roman"/>
        <family val="1"/>
      </rPr>
      <t>(текущего месяца)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</si>
</sst>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75" zoomScaleSheetLayoutView="75" zoomScalePageLayoutView="0" workbookViewId="0" topLeftCell="A10">
      <pane xSplit="14400" topLeftCell="H1" activePane="topLeft" state="split"/>
      <selection pane="topLeft" activeCell="F84" sqref="F84"/>
      <selection pane="topRight" activeCell="F2" sqref="F2:H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177</v>
      </c>
      <c r="E9" s="74" t="s">
        <v>176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178</v>
      </c>
      <c r="F10" s="75" t="s">
        <v>180</v>
      </c>
      <c r="G10" s="75" t="s">
        <v>179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6712.491</v>
      </c>
      <c r="E13" s="11">
        <f>E15+E16+E24+E25+E26+E27</f>
        <v>10672.999999999998</v>
      </c>
      <c r="F13" s="11">
        <f>F15+F16+F24+F25+F26+F27</f>
        <v>5078.599999999999</v>
      </c>
      <c r="G13" s="11">
        <f>G15+G16+G24+G25+G26+G27</f>
        <v>1529.2</v>
      </c>
      <c r="H13" s="11">
        <f>H15+H16+H24+H25+H26+H27</f>
        <v>1529.2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8091.2</v>
      </c>
      <c r="F15" s="18">
        <v>3261.4</v>
      </c>
      <c r="G15" s="18">
        <v>760</v>
      </c>
      <c r="H15" s="18">
        <v>760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1449.8</v>
      </c>
      <c r="G16" s="20">
        <f>G18+G21</f>
        <v>70.7</v>
      </c>
      <c r="H16" s="20">
        <v>70.7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1449.8</v>
      </c>
      <c r="G18" s="20">
        <f>G19+G20</f>
        <v>70.7</v>
      </c>
      <c r="H18" s="20">
        <v>70.7</v>
      </c>
    </row>
    <row r="19" spans="1:8" ht="16.5" customHeight="1">
      <c r="A19" s="83"/>
      <c r="B19" s="30" t="s">
        <v>90</v>
      </c>
      <c r="C19" s="55"/>
      <c r="D19" s="18">
        <v>1209.8</v>
      </c>
      <c r="E19" s="18">
        <v>1768.1</v>
      </c>
      <c r="F19" s="18">
        <v>1449.8</v>
      </c>
      <c r="G19" s="18">
        <v>70.7</v>
      </c>
      <c r="H19" s="18">
        <v>70.7</v>
      </c>
    </row>
    <row r="20" spans="1:8" ht="18" customHeight="1">
      <c r="A20" s="83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367.4</v>
      </c>
      <c r="G24" s="18">
        <v>698.5</v>
      </c>
      <c r="H24" s="18">
        <v>698.5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446.3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6345.141</v>
      </c>
      <c r="E28" s="24">
        <f>E30+E53+E62+E71</f>
        <v>10673</v>
      </c>
      <c r="F28" s="24">
        <f>F30+F53+F62+F71</f>
        <v>4380.129999999999</v>
      </c>
      <c r="G28" s="24">
        <f>G30+G53+G62+G71</f>
        <v>927.7</v>
      </c>
      <c r="H28" s="24">
        <f>H30+H53+H62+H71</f>
        <v>927.7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6577.9</v>
      </c>
      <c r="F30" s="28">
        <f>F32+F38+F40+F42+F44+F46+F48+F50+F52</f>
        <v>3631.7</v>
      </c>
      <c r="G30" s="28">
        <f>G32+G38+G40+G42+G44+G46+G48+G50+G52</f>
        <v>745.5</v>
      </c>
      <c r="H30" s="28">
        <f>H32+H38+H40+H42+H44+H46+H48+H50+H52</f>
        <v>745.5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5800.099999999999</v>
      </c>
      <c r="F32" s="18">
        <f>F34+F35+F37</f>
        <v>3062.7999999999997</v>
      </c>
      <c r="G32" s="18">
        <f>G34+G35</f>
        <v>661</v>
      </c>
      <c r="H32" s="18">
        <f>H34+H35</f>
        <v>661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3096</v>
      </c>
      <c r="F34" s="18">
        <v>1647.5</v>
      </c>
      <c r="G34" s="18">
        <v>370</v>
      </c>
      <c r="H34" s="18">
        <v>370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1780.4</v>
      </c>
      <c r="F35" s="18">
        <v>1241.1</v>
      </c>
      <c r="G35" s="18">
        <v>291</v>
      </c>
      <c r="H35" s="18">
        <v>291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174</v>
      </c>
      <c r="B37" s="72" t="s">
        <v>173</v>
      </c>
      <c r="C37" s="62"/>
      <c r="D37" s="18">
        <v>0</v>
      </c>
      <c r="E37" s="18">
        <v>923.7</v>
      </c>
      <c r="F37" s="18">
        <v>174.2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495.4</v>
      </c>
      <c r="G38" s="18">
        <v>46.5</v>
      </c>
      <c r="H38" s="18">
        <v>46.5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209</v>
      </c>
      <c r="G39" s="18">
        <v>1.7</v>
      </c>
      <c r="H39" s="18">
        <v>1.7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31.5</v>
      </c>
      <c r="G40" s="18">
        <v>10</v>
      </c>
      <c r="H40" s="18">
        <v>10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22</v>
      </c>
      <c r="G41" s="18">
        <v>8.5</v>
      </c>
      <c r="H41" s="18">
        <v>8.5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42</v>
      </c>
      <c r="G48" s="18">
        <v>28</v>
      </c>
      <c r="H48" s="18">
        <v>28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15.3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1760.7</v>
      </c>
      <c r="F62" s="28">
        <f>F63+F65+F67+F69</f>
        <v>6.6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76.3</v>
      </c>
      <c r="F65" s="18">
        <v>6.6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1.3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1684.4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2319.1</v>
      </c>
      <c r="F71" s="28">
        <f>F74+F76+F77+F79+F82+F87+F88</f>
        <v>741.8299999999999</v>
      </c>
      <c r="G71" s="28">
        <f>SUM(G72+G74+G76+G77+G79+G82)+SUM(G84:G88)</f>
        <v>182.2</v>
      </c>
      <c r="H71" s="28">
        <f>SUM(H72+H74+H76+H77+H79+H82)+SUM(H84:H88)</f>
        <v>182.2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676.5</v>
      </c>
      <c r="F74" s="18">
        <v>204.79</v>
      </c>
      <c r="G74" s="18">
        <v>48</v>
      </c>
      <c r="H74" s="18">
        <v>48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180.6</v>
      </c>
      <c r="F76" s="18">
        <v>98.64</v>
      </c>
      <c r="G76" s="18">
        <v>20</v>
      </c>
      <c r="H76" s="18">
        <v>20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99.3</v>
      </c>
      <c r="F77" s="18">
        <v>37.3</v>
      </c>
      <c r="G77" s="18">
        <v>40</v>
      </c>
      <c r="H77" s="18">
        <v>40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9.269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104.9</v>
      </c>
      <c r="F82" s="18">
        <v>37.7</v>
      </c>
      <c r="G82" s="18">
        <v>4.5</v>
      </c>
      <c r="H82" s="18">
        <v>4.5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11.8</v>
      </c>
      <c r="G87" s="18">
        <v>1.7</v>
      </c>
      <c r="H87" s="18">
        <v>1.7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1207.6</v>
      </c>
      <c r="F88" s="26">
        <f>F91+F92+F94+F95+F97+F98+F89</f>
        <v>351.59999999999997</v>
      </c>
      <c r="G88" s="26">
        <f>G91+G92+G94+G95+G97+G98</f>
        <v>68</v>
      </c>
      <c r="H88" s="26">
        <f>H89+H90+H91+H92+H93+H94+H95+H96+H97+H98</f>
        <v>68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127.6</v>
      </c>
      <c r="G91" s="18">
        <v>45.7</v>
      </c>
      <c r="H91" s="67">
        <v>45.7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385.2</v>
      </c>
      <c r="F92" s="18">
        <v>167.7</v>
      </c>
      <c r="G92" s="18">
        <v>7.5</v>
      </c>
      <c r="H92" s="67">
        <v>7.5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20</v>
      </c>
      <c r="F94" s="18">
        <v>8.3</v>
      </c>
      <c r="G94" s="18">
        <v>2.4</v>
      </c>
      <c r="H94" s="67">
        <v>2.4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6.9</v>
      </c>
      <c r="G95" s="18">
        <v>0.4</v>
      </c>
      <c r="H95" s="67">
        <v>0.4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56.9</v>
      </c>
      <c r="F97" s="18">
        <v>11.3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452.6</v>
      </c>
      <c r="F98" s="18">
        <v>29.8</v>
      </c>
      <c r="G98" s="18">
        <v>12</v>
      </c>
      <c r="H98" s="18">
        <v>12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301.3</v>
      </c>
      <c r="F99" s="18">
        <v>113.9</v>
      </c>
      <c r="G99" s="18">
        <v>15.6</v>
      </c>
      <c r="H99" s="67">
        <v>15.6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3366.9000000000005</v>
      </c>
      <c r="F100" s="18">
        <f>F35+F39+F41+F43+F45+F47+F49+F51+F55+F57+F59+F61+F64+F66+F68+F70+F73+F75+F78+F81+F83+F99</f>
        <v>1596.569</v>
      </c>
      <c r="G100" s="18">
        <f>G35+G39+G41+G43+G45+G47+G49+G51+G55+G57+G59+G61+G64+G66+G68+G70+G73+G75+G78+G81+G83+G99</f>
        <v>316.8</v>
      </c>
      <c r="H100" s="18">
        <f>H35+H39+H41+H43+H45+H47+H49+H51+H55+H57+H59+H61+H64+H66+H68+H70+H73+H75+H78+H81+H83+H99</f>
        <v>316.8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367.35000000000036</v>
      </c>
      <c r="E101" s="24">
        <f>E13-E28</f>
        <v>0</v>
      </c>
      <c r="F101" s="24">
        <f>F13-F28</f>
        <v>698.4700000000003</v>
      </c>
      <c r="G101" s="24">
        <f>G13-G28</f>
        <v>601.5</v>
      </c>
      <c r="H101" s="24">
        <f>H13-H28</f>
        <v>601.5</v>
      </c>
    </row>
    <row r="102" ht="16.5" customHeight="1"/>
    <row r="103" spans="2:5" ht="15.75">
      <c r="B103" s="1" t="s">
        <v>26</v>
      </c>
      <c r="D103" s="8" t="s">
        <v>87</v>
      </c>
      <c r="E103" s="8" t="s">
        <v>175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172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2013-05-07T11:04:53Z</cp:lastPrinted>
  <dcterms:created xsi:type="dcterms:W3CDTF">2010-03-03T05:58:00Z</dcterms:created>
  <dcterms:modified xsi:type="dcterms:W3CDTF">2014-08-05T11:48:00Z</dcterms:modified>
  <cp:category/>
  <cp:version/>
  <cp:contentType/>
  <cp:contentStatus/>
</cp:coreProperties>
</file>