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<sst xmlns="http://schemas.openxmlformats.org/spreadsheetml/2006/main" count="205" uniqueCount="180">
  <si>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</si>
  <si>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</si>
  <si>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</si>
  <si>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</si>
  <si>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</si>
  <si>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</si>
  <si>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</si>
  <si>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</si>
  <si>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</si>
  <si>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</si>
  <si>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</si>
  <si>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</si>
  <si>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</si>
  <si>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</si>
  <si>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</si>
  <si>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</si>
  <si>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</si>
  <si>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</si>
  <si>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</si>
  <si>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</si>
  <si>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</si>
  <si>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</si>
  <si>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</si>
  <si>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</si>
  <si>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</si>
  <si>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</si>
  <si>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</si>
  <si>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</si>
  <si>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</si>
  <si>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</si>
  <si>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</si>
  <si>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</si>
  <si>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</si>
  <si>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</si>
  <si>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</si>
  <si>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</si>
  <si>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</si>
  <si>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</si>
  <si>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</si>
  <si>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</si>
  <si>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</si>
  <si>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</si>
  <si>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</si>
  <si>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</si>
  <si>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</si>
  <si>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</si>
  <si>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</si>
  <si>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</si>
  <si>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</si>
  <si>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</si>
  <si>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</si>
  <si>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</si>
  <si>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</si>
  <si>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</si>
  <si>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</si>
  <si>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</si>
  <si>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</si>
  <si>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</si>
  <si>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</si>
  <si>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</si>
  <si>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</si>
  <si>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</si>
  <si>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</si>
  <si>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</si>
  <si>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</si>
  <si>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</si>
  <si>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</si>
  <si>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</si>
  <si>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</si>
  <si>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</si>
  <si>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</si>
  <si>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</si>
  <si>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</si>
  <si>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</si>
  <si>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</si>
  <si>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</si>
  <si>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</si>
  <si>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</si>
  <si>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</si>
  <si>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</si>
  <si>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</si>
  <si>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</si>
  <si>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</si>
  <si>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</si>
  <si>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</si>
  <si>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</si>
  <si>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</si>
  <si>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</si>
  <si>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</si>
  <si>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</si>
  <si>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</si>
  <si>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</si>
  <si>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</si>
  <si>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</si>
  <si>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</si>
  <si>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</si>
  <si>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</si>
  <si>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</si>
  <si>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</si>
  <si>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</si>
  <si>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</si>
  <si>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</si>
  <si>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</si>
  <si>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</si>
  <si>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</si>
  <si>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</si>
  <si>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</si>
  <si>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</si>
  <si>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</si>
  <si>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</si>
  <si>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</si>
  <si>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</si>
  <si>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</si>
  <si>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</si>
  <si>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</si>
  <si>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</si>
  <si>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</si>
  <si>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</si>
  <si>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</si>
  <si>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</si>
  <si>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</si>
  <si>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</si>
  <si>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</si>
  <si>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</si>
  <si>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</si>
  <si>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</si>
  <si>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</si>
  <si>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</si>
  <si>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</si>
  <si>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</si>
  <si>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</si>
  <si>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</si>
  <si>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</si>
  <si>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</si>
  <si>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</si>
  <si>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</si>
  <si>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</si>
  <si>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</si>
  <si>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</si>
  <si>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</si>
  <si>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</si>
  <si>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</si>
  <si>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</si>
  <si>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</si>
  <si>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</si>
  <si>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</si>
  <si>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</si>
  <si>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</si>
  <si>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</si>
  <si>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</si>
  <si>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</si>
  <si>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</si>
  <si>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</si>
  <si>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</si>
  <si>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</si>
  <si>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</si>
  <si>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</si>
  <si>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</si>
  <si>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</si>
  <si>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</si>
  <si>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</si>
  <si>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</si>
  <si>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</si>
  <si>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</si>
  <si>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</si>
  <si>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</si>
  <si>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</si>
  <si>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</si>
  <si>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</si>
  <si>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</si>
  <si>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</si>
  <si>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</si>
  <si>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</si>
  <si>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Жмурко Е.В.</t>
  </si>
  <si>
    <t>2019 год</t>
  </si>
  <si>
    <t>Фактическое исполнение за 2018 год</t>
  </si>
  <si>
    <t>Агададашева Р.Т.</t>
  </si>
  <si>
    <r>
      <t xml:space="preserve">Кассовый план на   август  месяц </t>
    </r>
    <r>
      <rPr>
        <sz val="12"/>
        <rFont val="Times New Roman"/>
        <family val="1"/>
      </rPr>
      <t>(текущий)</t>
    </r>
  </si>
  <si>
    <r>
      <t xml:space="preserve">Годовой план 
на 01.09.2019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</si>
  <si>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01.09.2019
</t>
    </r>
    <r>
      <rPr>
        <sz val="12"/>
        <rFont val="Times New Roman"/>
        <family val="1"/>
      </rPr>
      <t>(текущего месяца)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</si>
</sst>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54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33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34" borderId="11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164" fontId="2" fillId="34" borderId="12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34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34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34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33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2" fillId="0" borderId="0" xfId="0" applyNumberFormat="1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13">
      <pane xSplit="6030" topLeftCell="C1" activePane="topRight" state="split"/>
      <selection pane="topLeft" activeCell="B42" sqref="B42"/>
      <selection pane="topRight" activeCell="F100" sqref="F100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9" t="s">
        <v>33</v>
      </c>
      <c r="F1" s="89"/>
      <c r="G1" s="89"/>
      <c r="H1" s="89"/>
    </row>
    <row r="2" spans="6:8" ht="15.75">
      <c r="F2" s="90" t="s">
        <v>34</v>
      </c>
      <c r="G2" s="90"/>
      <c r="H2" s="90"/>
    </row>
    <row r="3" ht="7.5" customHeight="1">
      <c r="G3" s="9"/>
    </row>
    <row r="4" spans="1:8" ht="25.5" customHeight="1">
      <c r="A4" s="91" t="s">
        <v>158</v>
      </c>
      <c r="B4" s="91"/>
      <c r="C4" s="91"/>
      <c r="D4" s="91"/>
      <c r="E4" s="91"/>
      <c r="F4" s="91"/>
      <c r="G4" s="91"/>
      <c r="H4" s="91"/>
    </row>
    <row r="5" spans="1:8" ht="23.25" customHeight="1">
      <c r="A5" s="91" t="s">
        <v>159</v>
      </c>
      <c r="B5" s="91"/>
      <c r="C5" s="91"/>
      <c r="D5" s="91"/>
      <c r="E5" s="91"/>
      <c r="F5" s="91"/>
      <c r="G5" s="91"/>
      <c r="H5" s="91"/>
    </row>
    <row r="6" spans="1:8" ht="12.75" customHeight="1">
      <c r="A6" s="93"/>
      <c r="B6" s="93"/>
      <c r="C6" s="93"/>
      <c r="D6" s="93"/>
      <c r="E6" s="93"/>
      <c r="F6" s="93"/>
      <c r="G6" s="93"/>
      <c r="H6" s="93"/>
    </row>
    <row r="7" spans="1:8" ht="19.5" customHeight="1">
      <c r="A7" s="92" t="s">
        <v>29</v>
      </c>
      <c r="B7" s="92"/>
      <c r="C7" s="92"/>
      <c r="D7" s="92"/>
      <c r="E7" s="92"/>
      <c r="F7" s="92"/>
      <c r="G7" s="92"/>
      <c r="H7" s="92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4" t="s">
        <v>0</v>
      </c>
      <c r="B9" s="74" t="s">
        <v>1</v>
      </c>
      <c r="C9" s="80" t="s">
        <v>115</v>
      </c>
      <c r="D9" s="74" t="s">
        <v>175</v>
      </c>
      <c r="E9" s="75" t="s">
        <v>174</v>
      </c>
      <c r="F9" s="75"/>
      <c r="G9" s="75"/>
      <c r="H9" s="75"/>
    </row>
    <row r="10" spans="1:8" ht="41.25" customHeight="1">
      <c r="A10" s="74"/>
      <c r="B10" s="74"/>
      <c r="C10" s="81"/>
      <c r="D10" s="74"/>
      <c r="E10" s="74" t="s">
        <v>178</v>
      </c>
      <c r="F10" s="76" t="s">
        <v>179</v>
      </c>
      <c r="G10" s="76" t="s">
        <v>177</v>
      </c>
      <c r="H10" s="76" t="s">
        <v>37</v>
      </c>
    </row>
    <row r="11" spans="1:8" ht="38.25" customHeight="1">
      <c r="A11" s="74"/>
      <c r="B11" s="74"/>
      <c r="C11" s="82"/>
      <c r="D11" s="74"/>
      <c r="E11" s="74"/>
      <c r="F11" s="77"/>
      <c r="G11" s="76"/>
      <c r="H11" s="76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8" t="s">
        <v>2</v>
      </c>
      <c r="B13" s="88"/>
      <c r="C13" s="51" t="s">
        <v>135</v>
      </c>
      <c r="D13" s="11">
        <f>D15+D16+D24+D25+D26+D27</f>
        <v>8020.8</v>
      </c>
      <c r="E13" s="11">
        <f>E15+E16+E24+E25+E26+E27</f>
        <v>9622.4</v>
      </c>
      <c r="F13" s="11">
        <f>F15+F16+F24+F25+F26+F27</f>
        <v>4925.1</v>
      </c>
      <c r="G13" s="11">
        <f>G15+G16+G24+G25+G26+G27</f>
        <v>1536.1</v>
      </c>
      <c r="H13" s="11">
        <f>H15+H16+H24+H25+H26+H27</f>
        <v>1536.1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6441.5</v>
      </c>
      <c r="E15" s="18">
        <v>4744</v>
      </c>
      <c r="F15" s="18">
        <v>1098.7</v>
      </c>
      <c r="G15" s="18">
        <v>506.1</v>
      </c>
      <c r="H15" s="18">
        <v>506.1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66.6</v>
      </c>
      <c r="E16" s="20">
        <f>E18+E21</f>
        <v>3364.5</v>
      </c>
      <c r="F16" s="20">
        <f>F18+F21</f>
        <v>2920.2</v>
      </c>
      <c r="G16" s="20">
        <f>G18+G21</f>
        <v>295.4</v>
      </c>
      <c r="H16" s="20">
        <f>H18+H21</f>
        <v>295.4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0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4"/>
      <c r="B19" s="30" t="s">
        <v>90</v>
      </c>
      <c r="C19" s="55"/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4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4"/>
      <c r="B21" s="19" t="s">
        <v>7</v>
      </c>
      <c r="C21" s="54"/>
      <c r="D21" s="20">
        <f>D22+D23</f>
        <v>66.6</v>
      </c>
      <c r="E21" s="20">
        <f>E22+E23</f>
        <v>3364.5</v>
      </c>
      <c r="F21" s="20">
        <f>F22+F23</f>
        <v>2920.2</v>
      </c>
      <c r="G21" s="20">
        <f>G22+G23</f>
        <v>295.4</v>
      </c>
      <c r="H21" s="20">
        <f>H22+H23</f>
        <v>295.4</v>
      </c>
    </row>
    <row r="22" spans="1:8" ht="16.5" customHeight="1">
      <c r="A22" s="16"/>
      <c r="B22" s="30" t="s">
        <v>92</v>
      </c>
      <c r="C22" s="55"/>
      <c r="D22" s="18">
        <v>66.6</v>
      </c>
      <c r="E22" s="18">
        <v>3364.5</v>
      </c>
      <c r="F22" s="18">
        <v>2920.2</v>
      </c>
      <c r="G22" s="18">
        <v>295.4</v>
      </c>
      <c r="H22" s="18">
        <v>295.4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147.7</v>
      </c>
      <c r="E24" s="18">
        <v>68.6</v>
      </c>
      <c r="F24" s="18">
        <v>68.6</v>
      </c>
      <c r="G24" s="18">
        <v>704.6</v>
      </c>
      <c r="H24" s="18">
        <v>704.6</v>
      </c>
    </row>
    <row r="25" spans="1:8" ht="15.75">
      <c r="A25" s="16" t="s">
        <v>9</v>
      </c>
      <c r="B25" s="23" t="s">
        <v>12</v>
      </c>
      <c r="C25" s="57"/>
      <c r="D25" s="18">
        <v>1300</v>
      </c>
      <c r="E25" s="18">
        <v>700</v>
      </c>
      <c r="F25" s="18">
        <v>700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65</v>
      </c>
      <c r="E27" s="18">
        <v>745.3</v>
      </c>
      <c r="F27" s="18">
        <v>137.6</v>
      </c>
      <c r="G27" s="18">
        <v>30</v>
      </c>
      <c r="H27" s="18">
        <v>30</v>
      </c>
    </row>
    <row r="28" spans="1:8" s="12" customFormat="1" ht="15.75" customHeight="1">
      <c r="A28" s="87" t="s">
        <v>13</v>
      </c>
      <c r="B28" s="87"/>
      <c r="C28" s="58"/>
      <c r="D28" s="24">
        <f>D30+D53+D62+D71</f>
        <v>7952.200000000001</v>
      </c>
      <c r="E28" s="24">
        <f>E30+E53+E62+E71</f>
        <v>9622.4</v>
      </c>
      <c r="F28" s="24">
        <f>F30+F53+F62+F71</f>
        <v>4220.5</v>
      </c>
      <c r="G28" s="24">
        <f>G30+G53+G62+G71</f>
        <v>1228.8</v>
      </c>
      <c r="H28" s="24">
        <f>H30+H53+H62+H71</f>
        <v>1228.8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4890.700000000001</v>
      </c>
      <c r="E30" s="28">
        <f>E32+E38+E40+E48+E50</f>
        <v>5725</v>
      </c>
      <c r="F30" s="28">
        <f>F32+F38+F40+F42+F44+F46+F48+F50+F52</f>
        <v>3420.2</v>
      </c>
      <c r="G30" s="28">
        <f>G32+G38+G40+G42+G44+G46+G48+G50+G52</f>
        <v>408.79999999999995</v>
      </c>
      <c r="H30" s="28">
        <f>H32+H38+H40+H42+H44+H46+H48+H50+H52</f>
        <v>408.79999999999995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4155.8</v>
      </c>
      <c r="E32" s="18">
        <f>E34+E35+E37</f>
        <v>4952.4</v>
      </c>
      <c r="F32" s="18">
        <f>F34+F35+F37</f>
        <v>2869</v>
      </c>
      <c r="G32" s="18">
        <f>G34+G35+G37</f>
        <v>350</v>
      </c>
      <c r="H32" s="18">
        <f>H34+H35+H37</f>
        <v>350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9" ht="15.75">
      <c r="A34" s="37" t="s">
        <v>94</v>
      </c>
      <c r="B34" s="39" t="s">
        <v>140</v>
      </c>
      <c r="C34" s="62"/>
      <c r="D34" s="18">
        <v>2565.8</v>
      </c>
      <c r="E34" s="18">
        <v>3020</v>
      </c>
      <c r="F34" s="18">
        <v>1677.1</v>
      </c>
      <c r="G34" s="18">
        <v>210</v>
      </c>
      <c r="H34" s="18">
        <v>210</v>
      </c>
      <c r="I34" s="73"/>
    </row>
    <row r="35" spans="1:9" ht="15.75">
      <c r="A35" s="37" t="s">
        <v>95</v>
      </c>
      <c r="B35" s="39" t="s">
        <v>141</v>
      </c>
      <c r="C35" s="62"/>
      <c r="D35" s="18">
        <v>1590</v>
      </c>
      <c r="E35" s="18">
        <v>1932.4</v>
      </c>
      <c r="F35" s="18">
        <v>1191.9</v>
      </c>
      <c r="G35" s="18">
        <v>140</v>
      </c>
      <c r="H35" s="18">
        <v>140</v>
      </c>
      <c r="I35" s="73"/>
    </row>
    <row r="36" spans="1:9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  <c r="I36" s="73"/>
    </row>
    <row r="37" spans="1:9" ht="55.5" customHeight="1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73"/>
    </row>
    <row r="38" spans="1:9" ht="30.75" customHeight="1">
      <c r="A38" s="37" t="s">
        <v>17</v>
      </c>
      <c r="B38" s="38" t="s">
        <v>136</v>
      </c>
      <c r="C38" s="61" t="s">
        <v>117</v>
      </c>
      <c r="D38" s="18">
        <v>531.8</v>
      </c>
      <c r="E38" s="18">
        <v>525.6</v>
      </c>
      <c r="F38" s="18">
        <v>394.5</v>
      </c>
      <c r="G38" s="18">
        <v>37.5</v>
      </c>
      <c r="H38" s="18">
        <v>37.5</v>
      </c>
      <c r="I38" s="73"/>
    </row>
    <row r="39" spans="1:9" ht="15.75">
      <c r="A39" s="37" t="s">
        <v>96</v>
      </c>
      <c r="B39" s="40" t="s">
        <v>97</v>
      </c>
      <c r="C39" s="61"/>
      <c r="D39" s="18">
        <v>199.2</v>
      </c>
      <c r="E39" s="18">
        <v>115.4</v>
      </c>
      <c r="F39" s="18">
        <v>99.9</v>
      </c>
      <c r="G39" s="18">
        <v>8.5</v>
      </c>
      <c r="H39" s="18">
        <v>8.5</v>
      </c>
      <c r="I39" s="73"/>
    </row>
    <row r="40" spans="1:9" ht="21.75" customHeight="1">
      <c r="A40" s="37" t="s">
        <v>18</v>
      </c>
      <c r="B40" s="38" t="s">
        <v>40</v>
      </c>
      <c r="C40" s="61" t="s">
        <v>118</v>
      </c>
      <c r="D40" s="18">
        <v>40.3</v>
      </c>
      <c r="E40" s="18">
        <v>42</v>
      </c>
      <c r="F40" s="18">
        <v>25.1</v>
      </c>
      <c r="G40" s="18">
        <v>3.4</v>
      </c>
      <c r="H40" s="18">
        <v>3.4</v>
      </c>
      <c r="I40" s="73"/>
    </row>
    <row r="41" spans="1:9" ht="15.75">
      <c r="A41" s="37" t="s">
        <v>98</v>
      </c>
      <c r="B41" s="40" t="s">
        <v>97</v>
      </c>
      <c r="C41" s="61"/>
      <c r="D41" s="18">
        <v>17</v>
      </c>
      <c r="E41" s="18">
        <v>17</v>
      </c>
      <c r="F41" s="18">
        <v>11.4</v>
      </c>
      <c r="G41" s="18">
        <v>1.8</v>
      </c>
      <c r="H41" s="18">
        <v>1.8</v>
      </c>
      <c r="I41" s="73"/>
    </row>
    <row r="42" spans="1:9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73"/>
    </row>
    <row r="43" spans="1:9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73"/>
    </row>
    <row r="44" spans="1:9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73"/>
    </row>
    <row r="45" spans="1:9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73"/>
    </row>
    <row r="46" spans="1:9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73"/>
    </row>
    <row r="47" spans="1:9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73"/>
    </row>
    <row r="48" spans="1:9" ht="20.25" customHeight="1">
      <c r="A48" s="37" t="s">
        <v>22</v>
      </c>
      <c r="B48" s="38" t="s">
        <v>44</v>
      </c>
      <c r="C48" s="61" t="s">
        <v>122</v>
      </c>
      <c r="D48" s="18">
        <v>162.8</v>
      </c>
      <c r="E48" s="18">
        <v>135</v>
      </c>
      <c r="F48" s="18">
        <v>91.7</v>
      </c>
      <c r="G48" s="18">
        <v>13</v>
      </c>
      <c r="H48" s="18">
        <v>13</v>
      </c>
      <c r="I48" s="73"/>
    </row>
    <row r="49" spans="1:9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73"/>
    </row>
    <row r="50" spans="1:9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70</v>
      </c>
      <c r="F50" s="18">
        <v>39.9</v>
      </c>
      <c r="G50" s="18">
        <v>4.9</v>
      </c>
      <c r="H50" s="18">
        <v>4.9</v>
      </c>
      <c r="I50" s="73"/>
    </row>
    <row r="51" spans="1:9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73"/>
    </row>
    <row r="52" spans="1:9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73"/>
    </row>
    <row r="53" spans="1:9" ht="31.5" customHeight="1">
      <c r="A53" s="42" t="s">
        <v>5</v>
      </c>
      <c r="B53" s="35" t="s">
        <v>47</v>
      </c>
      <c r="C53" s="63" t="s">
        <v>144</v>
      </c>
      <c r="D53" s="28">
        <f>D54+D56+D58+D60</f>
        <v>50</v>
      </c>
      <c r="E53" s="28">
        <f>E54+E56+E58+E60</f>
        <v>0</v>
      </c>
      <c r="F53" s="28">
        <f>F54+F56+F58+F60</f>
        <v>0</v>
      </c>
      <c r="G53" s="28">
        <f>G54+G56+G58+G60</f>
        <v>0</v>
      </c>
      <c r="H53" s="28">
        <f>H54+H56+H58+H60</f>
        <v>0</v>
      </c>
      <c r="I53" s="73"/>
    </row>
    <row r="54" spans="1:9" s="31" customFormat="1" ht="19.5" customHeight="1">
      <c r="A54" s="43" t="s">
        <v>48</v>
      </c>
      <c r="B54" s="41" t="s">
        <v>49</v>
      </c>
      <c r="C54" s="61" t="s">
        <v>149</v>
      </c>
      <c r="D54" s="18">
        <v>26.2</v>
      </c>
      <c r="E54" s="18">
        <v>0</v>
      </c>
      <c r="F54" s="18">
        <v>0</v>
      </c>
      <c r="G54" s="18">
        <v>0</v>
      </c>
      <c r="H54" s="18">
        <v>0</v>
      </c>
      <c r="I54" s="73"/>
    </row>
    <row r="55" spans="1:9" s="31" customFormat="1" ht="15.75">
      <c r="A55" s="43" t="s">
        <v>145</v>
      </c>
      <c r="B55" s="40" t="s">
        <v>97</v>
      </c>
      <c r="C55" s="64"/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73"/>
    </row>
    <row r="56" spans="1:9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  <c r="I56" s="73"/>
    </row>
    <row r="57" spans="1:9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  <c r="I57" s="73"/>
    </row>
    <row r="58" spans="1:9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73"/>
    </row>
    <row r="59" spans="1:9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73"/>
    </row>
    <row r="60" spans="1:9" ht="19.5" customHeight="1">
      <c r="A60" s="43" t="s">
        <v>54</v>
      </c>
      <c r="B60" s="41" t="s">
        <v>55</v>
      </c>
      <c r="C60" s="61" t="s">
        <v>152</v>
      </c>
      <c r="D60" s="18">
        <v>23.8</v>
      </c>
      <c r="E60" s="18">
        <v>0</v>
      </c>
      <c r="F60" s="18">
        <v>0</v>
      </c>
      <c r="G60" s="18">
        <v>0</v>
      </c>
      <c r="H60" s="18">
        <v>0</v>
      </c>
      <c r="I60" s="73"/>
    </row>
    <row r="61" spans="1:9" ht="15.75">
      <c r="A61" s="43" t="s">
        <v>148</v>
      </c>
      <c r="B61" s="40" t="s">
        <v>97</v>
      </c>
      <c r="C61" s="64"/>
      <c r="D61" s="18">
        <v>23.8</v>
      </c>
      <c r="E61" s="18">
        <v>0</v>
      </c>
      <c r="F61" s="18">
        <v>0</v>
      </c>
      <c r="G61" s="18">
        <v>0</v>
      </c>
      <c r="H61" s="18">
        <v>0</v>
      </c>
      <c r="I61" s="73"/>
    </row>
    <row r="62" spans="1:9" ht="33" customHeight="1">
      <c r="A62" s="42" t="s">
        <v>8</v>
      </c>
      <c r="B62" s="35" t="s">
        <v>56</v>
      </c>
      <c r="C62" s="63" t="s">
        <v>153</v>
      </c>
      <c r="D62" s="28">
        <f>D63+D65+D67+D69</f>
        <v>26.5</v>
      </c>
      <c r="E62" s="28">
        <f>E65+E69</f>
        <v>59.2</v>
      </c>
      <c r="F62" s="28">
        <f>F63+F65+F67+F69</f>
        <v>59.1</v>
      </c>
      <c r="G62" s="28">
        <f>G63+G65+G67+G69</f>
        <v>0</v>
      </c>
      <c r="H62" s="28">
        <f>H63+H65+H67+H69</f>
        <v>0</v>
      </c>
      <c r="I62" s="73"/>
    </row>
    <row r="63" spans="1:9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73"/>
    </row>
    <row r="64" spans="1:9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73"/>
    </row>
    <row r="65" spans="1:9" ht="18" customHeight="1">
      <c r="A65" s="43" t="s">
        <v>58</v>
      </c>
      <c r="B65" s="41" t="s">
        <v>59</v>
      </c>
      <c r="C65" s="61" t="s">
        <v>125</v>
      </c>
      <c r="D65" s="18">
        <v>26.5</v>
      </c>
      <c r="E65" s="18">
        <v>59.2</v>
      </c>
      <c r="F65" s="18">
        <v>59.1</v>
      </c>
      <c r="G65" s="18">
        <v>0</v>
      </c>
      <c r="H65" s="18">
        <v>0</v>
      </c>
      <c r="I65" s="73"/>
    </row>
    <row r="66" spans="1:9" ht="15.75">
      <c r="A66" s="43" t="s">
        <v>105</v>
      </c>
      <c r="B66" s="40" t="s">
        <v>97</v>
      </c>
      <c r="C66" s="61"/>
      <c r="D66" s="18">
        <v>1.2</v>
      </c>
      <c r="E66" s="18">
        <v>59.2</v>
      </c>
      <c r="F66" s="18">
        <v>59.1</v>
      </c>
      <c r="G66" s="18">
        <v>0</v>
      </c>
      <c r="H66" s="18">
        <v>0</v>
      </c>
      <c r="I66" s="73"/>
    </row>
    <row r="67" spans="1:9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73"/>
    </row>
    <row r="68" spans="1:9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73"/>
    </row>
    <row r="69" spans="1:9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73"/>
    </row>
    <row r="70" spans="1:9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73"/>
    </row>
    <row r="71" spans="1:9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D74+D76+D77+D79+D82+D87+D88+D72+D84+D80+D85</f>
        <v>2985</v>
      </c>
      <c r="E71" s="28">
        <f>E74+E76+E77+E79+E82+E87+E88+E72+E84+E80+E85</f>
        <v>3838.2</v>
      </c>
      <c r="F71" s="28">
        <f>F74+F76+F77+F79+F82+F87+F88+F72+F84+F80+F85</f>
        <v>741.2</v>
      </c>
      <c r="G71" s="28">
        <f>SUM(G72+G74+G76+G77+G79+G82)+SUM(G84:G88)</f>
        <v>820</v>
      </c>
      <c r="H71" s="28">
        <f>SUM(H72+H74+H76+H77+H79+H82)+SUM(H84:H88)</f>
        <v>820</v>
      </c>
      <c r="I71" s="73"/>
    </row>
    <row r="72" spans="1:9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  <c r="I72" s="73"/>
    </row>
    <row r="73" spans="1:9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  <c r="I73" s="73"/>
    </row>
    <row r="74" spans="1:9" s="31" customFormat="1" ht="17.25" customHeight="1">
      <c r="A74" s="43" t="s">
        <v>65</v>
      </c>
      <c r="B74" s="41" t="s">
        <v>66</v>
      </c>
      <c r="C74" s="61" t="s">
        <v>155</v>
      </c>
      <c r="D74" s="18">
        <v>147.2</v>
      </c>
      <c r="E74" s="18">
        <v>1097.1</v>
      </c>
      <c r="F74" s="18">
        <v>23</v>
      </c>
      <c r="G74" s="18">
        <v>350</v>
      </c>
      <c r="H74" s="18">
        <v>350</v>
      </c>
      <c r="I74" s="73"/>
    </row>
    <row r="75" spans="1:9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73"/>
    </row>
    <row r="76" spans="1:9" s="46" customFormat="1" ht="17.25" customHeight="1">
      <c r="A76" s="43" t="s">
        <v>67</v>
      </c>
      <c r="B76" s="41" t="s">
        <v>68</v>
      </c>
      <c r="C76" s="64"/>
      <c r="D76" s="18">
        <v>0</v>
      </c>
      <c r="E76" s="32">
        <v>732.3</v>
      </c>
      <c r="F76" s="18">
        <v>124.6</v>
      </c>
      <c r="G76" s="18">
        <v>250</v>
      </c>
      <c r="H76" s="18">
        <v>250</v>
      </c>
      <c r="I76" s="73"/>
    </row>
    <row r="77" spans="1:9" s="46" customFormat="1" ht="17.25" customHeight="1">
      <c r="A77" s="43" t="s">
        <v>69</v>
      </c>
      <c r="B77" s="41" t="s">
        <v>70</v>
      </c>
      <c r="C77" s="61" t="s">
        <v>129</v>
      </c>
      <c r="D77" s="18">
        <v>118.6</v>
      </c>
      <c r="E77" s="18">
        <v>88</v>
      </c>
      <c r="F77" s="18">
        <v>82</v>
      </c>
      <c r="G77" s="18">
        <v>0</v>
      </c>
      <c r="H77" s="18">
        <v>0</v>
      </c>
      <c r="I77" s="73"/>
    </row>
    <row r="78" spans="1:9" s="46" customFormat="1" ht="17.25" customHeight="1">
      <c r="A78" s="43" t="s">
        <v>109</v>
      </c>
      <c r="B78" s="40" t="s">
        <v>97</v>
      </c>
      <c r="C78" s="61"/>
      <c r="D78" s="18">
        <v>13</v>
      </c>
      <c r="E78" s="18">
        <v>13</v>
      </c>
      <c r="F78" s="18">
        <v>8.3</v>
      </c>
      <c r="G78" s="18">
        <v>0</v>
      </c>
      <c r="H78" s="18">
        <v>0</v>
      </c>
      <c r="I78" s="73"/>
    </row>
    <row r="79" spans="1:9" s="46" customFormat="1" ht="17.25" customHeight="1">
      <c r="A79" s="43" t="s">
        <v>71</v>
      </c>
      <c r="B79" s="41" t="s">
        <v>72</v>
      </c>
      <c r="C79" s="64"/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73"/>
    </row>
    <row r="80" spans="1:9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73"/>
    </row>
    <row r="81" spans="1:9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73"/>
    </row>
    <row r="82" spans="1:9" s="46" customFormat="1" ht="17.25" customHeight="1">
      <c r="A82" s="43" t="s">
        <v>75</v>
      </c>
      <c r="B82" s="41" t="s">
        <v>111</v>
      </c>
      <c r="C82" s="61" t="s">
        <v>131</v>
      </c>
      <c r="D82" s="18">
        <v>136.7</v>
      </c>
      <c r="E82" s="18">
        <v>270</v>
      </c>
      <c r="F82" s="18">
        <v>152.1</v>
      </c>
      <c r="G82" s="18">
        <v>0</v>
      </c>
      <c r="H82" s="18">
        <v>0</v>
      </c>
      <c r="I82" s="73"/>
    </row>
    <row r="83" spans="1:9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73"/>
    </row>
    <row r="84" spans="1:9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73"/>
    </row>
    <row r="85" spans="1:9" s="46" customFormat="1" ht="17.25" customHeight="1">
      <c r="A85" s="37" t="s">
        <v>77</v>
      </c>
      <c r="B85" s="41" t="s">
        <v>80</v>
      </c>
      <c r="C85" s="65"/>
      <c r="D85" s="18">
        <v>1300</v>
      </c>
      <c r="E85" s="69">
        <v>700</v>
      </c>
      <c r="F85" s="18">
        <v>0</v>
      </c>
      <c r="G85" s="18">
        <v>0</v>
      </c>
      <c r="H85" s="18">
        <v>0</v>
      </c>
      <c r="I85" s="73"/>
    </row>
    <row r="86" spans="1:9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73"/>
    </row>
    <row r="87" spans="1:9" s="46" customFormat="1" ht="17.25" customHeight="1">
      <c r="A87" s="45" t="s">
        <v>81</v>
      </c>
      <c r="B87" s="41" t="s">
        <v>84</v>
      </c>
      <c r="C87" s="65"/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73"/>
    </row>
    <row r="88" spans="1:9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1282.5</v>
      </c>
      <c r="E88" s="26">
        <f>E91+E92+E94+E95+E97+E98+E89</f>
        <v>950.8</v>
      </c>
      <c r="F88" s="26">
        <f>F91+F92+F94+F95+F97+F98+F89</f>
        <v>359.5</v>
      </c>
      <c r="G88" s="26">
        <f>G91+G92+G94+G95+G97+G98</f>
        <v>220</v>
      </c>
      <c r="H88" s="26">
        <f>H89+H90+H91+H92+H93+H94+H95+H96+H97+H98</f>
        <v>220</v>
      </c>
      <c r="I88" s="73"/>
    </row>
    <row r="89" spans="1:9" s="46" customFormat="1" ht="17.25" customHeight="1">
      <c r="A89" s="66"/>
      <c r="B89" s="17" t="s">
        <v>161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  <c r="I89" s="73"/>
    </row>
    <row r="90" spans="1:9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  <c r="I90" s="73"/>
    </row>
    <row r="91" spans="1:9" s="46" customFormat="1" ht="17.25" customHeight="1">
      <c r="A91" s="66"/>
      <c r="B91" s="17" t="s">
        <v>162</v>
      </c>
      <c r="C91" s="61"/>
      <c r="D91" s="18">
        <v>753.5</v>
      </c>
      <c r="E91" s="18">
        <v>457.4</v>
      </c>
      <c r="F91" s="18">
        <v>217.6</v>
      </c>
      <c r="G91" s="18">
        <v>110</v>
      </c>
      <c r="H91" s="67">
        <v>110</v>
      </c>
      <c r="I91" s="73"/>
    </row>
    <row r="92" spans="1:9" s="46" customFormat="1" ht="17.25" customHeight="1">
      <c r="A92" s="66"/>
      <c r="B92" s="17" t="s">
        <v>163</v>
      </c>
      <c r="C92" s="61"/>
      <c r="D92" s="18">
        <v>247.2</v>
      </c>
      <c r="E92" s="18">
        <v>135.9</v>
      </c>
      <c r="F92" s="18">
        <v>54</v>
      </c>
      <c r="G92" s="18">
        <v>45</v>
      </c>
      <c r="H92" s="67">
        <v>45</v>
      </c>
      <c r="I92" s="73"/>
    </row>
    <row r="93" spans="1:9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  <c r="I93" s="73"/>
    </row>
    <row r="94" spans="1:9" s="46" customFormat="1" ht="17.25" customHeight="1">
      <c r="A94" s="66"/>
      <c r="B94" s="17" t="s">
        <v>165</v>
      </c>
      <c r="C94" s="61"/>
      <c r="D94" s="18">
        <v>41</v>
      </c>
      <c r="E94" s="18">
        <v>17.5</v>
      </c>
      <c r="F94" s="18">
        <v>10.3</v>
      </c>
      <c r="G94" s="18">
        <v>0</v>
      </c>
      <c r="H94" s="67">
        <v>0</v>
      </c>
      <c r="I94" s="73"/>
    </row>
    <row r="95" spans="1:9" s="46" customFormat="1" ht="17.25" customHeight="1">
      <c r="A95" s="66"/>
      <c r="B95" s="17" t="s">
        <v>166</v>
      </c>
      <c r="C95" s="61"/>
      <c r="D95" s="18">
        <v>0</v>
      </c>
      <c r="E95" s="18">
        <v>10</v>
      </c>
      <c r="F95" s="18">
        <v>0</v>
      </c>
      <c r="G95" s="18">
        <v>0</v>
      </c>
      <c r="H95" s="67">
        <v>0</v>
      </c>
      <c r="I95" s="73"/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73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9" s="46" customFormat="1" ht="17.25" customHeight="1">
      <c r="A97" s="66"/>
      <c r="B97" s="17" t="s">
        <v>168</v>
      </c>
      <c r="C97" s="61"/>
      <c r="D97" s="18">
        <v>240.8</v>
      </c>
      <c r="E97" s="18">
        <v>330</v>
      </c>
      <c r="F97" s="18">
        <v>77.6</v>
      </c>
      <c r="G97" s="18">
        <v>65</v>
      </c>
      <c r="H97" s="67">
        <v>65</v>
      </c>
      <c r="I97" s="73"/>
    </row>
    <row r="98" spans="1:9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73"/>
    </row>
    <row r="99" spans="1:9" s="46" customFormat="1" ht="50.25" customHeight="1">
      <c r="A99" s="45" t="s">
        <v>113</v>
      </c>
      <c r="B99" s="40" t="s">
        <v>97</v>
      </c>
      <c r="C99" s="61" t="s">
        <v>133</v>
      </c>
      <c r="D99" s="18">
        <v>723.2</v>
      </c>
      <c r="E99" s="18">
        <v>518.2</v>
      </c>
      <c r="F99" s="18">
        <v>160</v>
      </c>
      <c r="G99" s="18">
        <v>55</v>
      </c>
      <c r="H99" s="67">
        <v>55</v>
      </c>
      <c r="I99" s="73"/>
    </row>
    <row r="100" spans="1:9" s="46" customFormat="1" ht="93" customHeight="1">
      <c r="A100" s="47" t="s">
        <v>11</v>
      </c>
      <c r="B100" s="40" t="s">
        <v>134</v>
      </c>
      <c r="C100" s="61" t="s">
        <v>156</v>
      </c>
      <c r="D100" s="18">
        <v>2567.4</v>
      </c>
      <c r="E100" s="18">
        <v>2655.2</v>
      </c>
      <c r="F100" s="18">
        <v>1530.7</v>
      </c>
      <c r="G100" s="18">
        <v>205.3</v>
      </c>
      <c r="H100" s="18">
        <v>205.3</v>
      </c>
      <c r="I100" s="73"/>
    </row>
    <row r="101" spans="1:9" s="46" customFormat="1" ht="16.5" customHeight="1">
      <c r="A101" s="78" t="s">
        <v>86</v>
      </c>
      <c r="B101" s="79"/>
      <c r="C101" s="58"/>
      <c r="D101" s="24">
        <f>D13-D28</f>
        <v>68.59999999999945</v>
      </c>
      <c r="E101" s="24">
        <f>E13-E28</f>
        <v>0</v>
      </c>
      <c r="F101" s="24">
        <f>F13-F28</f>
        <v>704.6000000000004</v>
      </c>
      <c r="G101" s="24">
        <f>G13-G28</f>
        <v>307.29999999999995</v>
      </c>
      <c r="H101" s="24">
        <f>H13-H28</f>
        <v>307.29999999999995</v>
      </c>
      <c r="I101" s="73"/>
    </row>
    <row r="102" ht="16.5" customHeight="1"/>
    <row r="103" spans="2:4" ht="15.75">
      <c r="B103" s="1" t="s">
        <v>26</v>
      </c>
      <c r="D103" s="8" t="s">
        <v>87</v>
      </c>
    </row>
    <row r="104" spans="2:5" ht="15.75">
      <c r="B104" s="1" t="s">
        <v>88</v>
      </c>
      <c r="D104" s="8" t="s">
        <v>89</v>
      </c>
      <c r="E104" s="8" t="s">
        <v>176</v>
      </c>
    </row>
    <row r="106" spans="2:4" ht="15.75">
      <c r="B106" s="1" t="s">
        <v>160</v>
      </c>
      <c r="D106" s="8" t="s">
        <v>173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Пользователь</cp:lastModifiedBy>
  <cp:lastPrinted>2017-02-03T05:43:22Z</cp:lastPrinted>
  <dcterms:created xsi:type="dcterms:W3CDTF">2010-03-03T05:58:00Z</dcterms:created>
  <dcterms:modified xsi:type="dcterms:W3CDTF">2019-09-04T11:30:03Z</dcterms:modified>
  <cp:category/>
  <cp:version/>
  <cp:contentType/>
  <cp:contentStatus/>
</cp:coreProperties>
</file>